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Studie" sheetId="2" state="visible" r:id="rId2"/>
    <sheet name="Beispiel (ausgefüllt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"/>
    <numFmt numFmtId="166" formatCode="0.0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0B2E4F"/>
      <sz val="12"/>
    </font>
    <font>
      <color rgb="000F766E"/>
      <u val="single"/>
    </font>
    <font>
      <b val="1"/>
      <color rgb="000F766E"/>
      <u val="single"/>
    </font>
    <font>
      <b val="1"/>
      <color rgb="000B2E4F"/>
      <sz val="14"/>
    </font>
    <font>
      <b val="1"/>
    </font>
    <font>
      <b val="1"/>
      <color rgb="000B2E4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2" borderId="1" pivotButton="0" quotePrefix="0" xfId="0"/>
    <xf numFmtId="164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167" fontId="0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Messwerte im Vergleich zum Referenzwert</a:t>
            </a:r>
          </a:p>
        </rich>
      </tx>
    </title>
    <plotArea>
      <lineChart>
        <grouping val="standard"/>
        <ser>
          <idx val="0"/>
          <order val="0"/>
          <tx>
            <strRef>
              <f>'Studie'!B23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'Studie'!$A$24:$A$73</f>
            </numRef>
          </cat>
          <val>
            <numRef>
              <f>'Studie'!$B$24:$B$73</f>
            </numRef>
          </val>
        </ser>
        <ser>
          <idx val="1"/>
          <order val="1"/>
          <tx>
            <strRef>
              <f>'Studie'!C23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'Studie'!$A$24:$A$73</f>
            </numRef>
          </cat>
          <val>
            <numRef>
              <f>'Studie'!$C$24:$C$73</f>
            </numRef>
          </val>
        </ser>
        <ser>
          <idx val="2"/>
          <order val="2"/>
          <tx>
            <strRef>
              <f>'Studie'!D23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'Studie'!$A$24:$A$73</f>
            </numRef>
          </cat>
          <val>
            <numRef>
              <f>'Studie'!$D$24:$D$73</f>
            </numRef>
          </val>
        </ser>
        <ser>
          <idx val="3"/>
          <order val="3"/>
          <tx>
            <strRef>
              <f>'Studie'!E23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'Studie'!$A$24:$A$73</f>
            </numRef>
          </cat>
          <val>
            <numRef>
              <f>'Studie'!$E$24:$E$73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Messwert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Messwerte im Vergleich zum Referenzwert</a:t>
            </a:r>
          </a:p>
        </rich>
      </tx>
    </title>
    <plotArea>
      <lineChart>
        <grouping val="standard"/>
        <ser>
          <idx val="0"/>
          <order val="0"/>
          <tx>
            <strRef>
              <f>'Beispiel (ausgefüllt)'!B23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'Beispiel (ausgefüllt)'!$A$24:$A$73</f>
            </numRef>
          </cat>
          <val>
            <numRef>
              <f>'Beispiel (ausgefüllt)'!$B$24:$B$73</f>
            </numRef>
          </val>
        </ser>
        <ser>
          <idx val="1"/>
          <order val="1"/>
          <tx>
            <strRef>
              <f>'Beispiel (ausgefüllt)'!C23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'Beispiel (ausgefüllt)'!$A$24:$A$73</f>
            </numRef>
          </cat>
          <val>
            <numRef>
              <f>'Beispiel (ausgefüllt)'!$C$24:$C$73</f>
            </numRef>
          </val>
        </ser>
        <ser>
          <idx val="2"/>
          <order val="2"/>
          <tx>
            <strRef>
              <f>'Beispiel (ausgefüllt)'!D23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'Beispiel (ausgefüllt)'!$A$24:$A$73</f>
            </numRef>
          </cat>
          <val>
            <numRef>
              <f>'Beispiel (ausgefüllt)'!$D$24:$D$73</f>
            </numRef>
          </val>
        </ser>
        <ser>
          <idx val="3"/>
          <order val="3"/>
          <tx>
            <strRef>
              <f>'Beispiel (ausgefüllt)'!E23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'Beispiel (ausgefüllt)'!$A$24:$A$73</f>
            </numRef>
          </cat>
          <val>
            <numRef>
              <f>'Beispiel (ausgefüllt)'!$E$24:$E$73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Messwert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de/tools/gage-rr-template" TargetMode="External" Id="rId1" /><Relationship Type="http://schemas.openxmlformats.org/officeDocument/2006/relationships/hyperlink" Target="https://axiospec.com/signup?utm_source=workbook&amp;utm_medium=xlsx&amp;utm_campaign=type-1-gage-study-template&amp;lang=de" TargetMode="External" Id="rId2" /><Relationship Type="http://schemas.openxmlformats.org/officeDocument/2006/relationships/hyperlink" Target="https://axiospec.com/de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axiospec.com/de/tools/type-1-gage-study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axiospec.com/de/tools/type-1-gage-study-template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führen Sie eine Studie nach Verfahren 1 durch</t>
        </is>
      </c>
    </row>
    <row r="2">
      <c r="A2" s="2" t="inlineStr"/>
    </row>
    <row r="3">
      <c r="A3" s="2" t="inlineStr">
        <is>
          <t>Verfahren 1 prüft das Messmittel allein: ein Prüfer, ein Referenzteil, viele Wiederholmessungen. Es zeigt, wie stark das Messmittel streut (Wiederholpräzision) und wie weit sein Mittelwert vom richtigen Wert abweicht (Bias), jeweils bezogen auf die Toleranz.</t>
        </is>
      </c>
    </row>
    <row r="4">
      <c r="A4" s="2" t="inlineStr"/>
    </row>
    <row r="5">
      <c r="A5" s="2" t="inlineStr">
        <is>
          <t>1. Wählen Sie ein Referenzteil mit bekanntem Wert, etwa einen Einstellring oder ein kalibriertes Meisterteil, möglichst nahe der Toleranzmitte.</t>
        </is>
      </c>
    </row>
    <row r="6">
      <c r="A6" s="2" t="inlineStr">
        <is>
          <t>2. Tragen Sie auf dem Blatt Studie den Referenzwert (xm), beide Spezifikationsgrenzen und die Auflösung des Messmittels ein.</t>
        </is>
      </c>
    </row>
    <row r="7">
      <c r="A7" s="2" t="inlineStr">
        <is>
          <t>3. Messen Sie das Referenzteil 50-mal (mindestens 25-mal), nehmen Sie Teil oder Messmittel zwischen den Messungen ab und setzen Sie es neu an, und tragen Sie jeden Messwert ein.</t>
        </is>
      </c>
    </row>
    <row r="8">
      <c r="A8" s="2" t="inlineStr">
        <is>
          <t>4. Lesen Sie Cg und Cgk ab. Üblich ist die Forderung, dass beide mindestens 1,33 erreichen. Das entspricht einem %Var von höchstens 15 %.</t>
        </is>
      </c>
    </row>
    <row r="9">
      <c r="A9" s="2" t="inlineStr">
        <is>
          <t>5. Besteht Cg, aber Cgk nicht, misst das Messmittel präzise, aber mit Bias: Prüfen Sie Einstellung oder Nullpunkt. Besteht schon Cg nicht, streut das Messmittel für diese Toleranz zu stark.</t>
        </is>
      </c>
    </row>
    <row r="10">
      <c r="A10" s="2" t="inlineStr"/>
    </row>
    <row r="11">
      <c r="A11" s="1" t="inlineStr">
        <is>
          <t>K und L</t>
        </is>
      </c>
    </row>
    <row r="12">
      <c r="A12" s="2" t="inlineStr"/>
    </row>
    <row r="13">
      <c r="A13" s="2" t="inlineStr">
        <is>
          <t>K ist der Anteil der Toleranz, den das Messmittel nutzen darf (standardmäßig 20 %), L der Streufaktor (standardmäßig 6). Ändern Sie die Werte nur, wenn Ihr Kunde oder Ihre Verfahrensanweisung es verlangt.</t>
        </is>
      </c>
    </row>
    <row r="14">
      <c r="A14" s="2" t="inlineStr"/>
    </row>
    <row r="15">
      <c r="A15" s="2" t="inlineStr">
        <is>
          <t>Verfahren 1 kommt vor einer Gage R&amp;R (Verfahren 2). Fällt das Messmittel hier durch, beheben Sie die Ursache, bevor Sie eine Studie mit mehreren Prüfern durchführen.</t>
        </is>
      </c>
    </row>
    <row r="16">
      <c r="A16" s="3" t="inlineStr">
        <is>
          <t>Kostenlose Gage-R&amp;R-Vorlage: axiospec.com/tools/gage-rr-template</t>
        </is>
      </c>
    </row>
    <row r="17">
      <c r="A17" s="2" t="inlineStr"/>
    </row>
    <row r="18">
      <c r="A18" s="2" t="inlineStr">
        <is>
          <t>Das Blatt Beispiel zeigt eine ausgefüllte Studie eines digitalen Innenmessgeräts an einem 25-mm-Einstellring.</t>
        </is>
      </c>
    </row>
    <row r="19">
      <c r="A19" s="2" t="inlineStr"/>
    </row>
    <row r="20">
      <c r="A20" s="4" t="inlineStr">
        <is>
          <t>Hängen Sie diese Arbeitsmappe in Axiospec an den Datensatz des Messmittels, direkt neben der Kalibrierhistorie. Kostenlos für bis zu 50 Messmittel: axiospec.com/signup</t>
        </is>
      </c>
    </row>
    <row r="21">
      <c r="A21" s="3" t="inlineStr">
        <is>
          <t>Kostenlose Vorlage von Axiospec, Software für das Kalibriermanagement: axiospec.com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Messmittelfähigkeit Verfahren 1 (Cg und Cgk)</t>
        </is>
      </c>
    </row>
    <row r="2">
      <c r="A2" t="inlineStr">
        <is>
          <t>Ein Prüfer misst ein Referenzteil 50-mal. Füllen Sie die gelben Zellen aus.</t>
        </is>
      </c>
    </row>
    <row r="3">
      <c r="D3" s="6" t="inlineStr">
        <is>
          <t>Ergebnisse</t>
        </is>
      </c>
    </row>
    <row r="4">
      <c r="A4" s="7" t="inlineStr">
        <is>
          <t>Merkmal</t>
        </is>
      </c>
      <c r="B4" s="8" t="n"/>
      <c r="D4" s="7" t="inlineStr">
        <is>
          <t>Eingegebene Messwerte (n)</t>
        </is>
      </c>
      <c r="E4" s="9">
        <f>COUNT($B$24:$B$73)</f>
        <v/>
      </c>
    </row>
    <row r="5">
      <c r="A5" s="7" t="inlineStr">
        <is>
          <t>Messmittel-ID</t>
        </is>
      </c>
      <c r="B5" s="8" t="n"/>
      <c r="D5" s="7" t="inlineStr">
        <is>
          <t>Mittelwert</t>
        </is>
      </c>
      <c r="E5" s="10">
        <f>IF($E$4&gt;=2,AVERAGE($B$24:$B$73),"")</f>
        <v/>
      </c>
    </row>
    <row r="6">
      <c r="A6" s="7" t="inlineStr">
        <is>
          <t>Referenzteil</t>
        </is>
      </c>
      <c r="B6" s="8" t="n"/>
      <c r="D6" s="7" t="inlineStr">
        <is>
          <t>Standardabweichung (s)</t>
        </is>
      </c>
      <c r="E6" s="10">
        <f>IF($E$4&gt;=2,STDEV($B$24:$B$73),"")</f>
        <v/>
      </c>
    </row>
    <row r="7">
      <c r="A7" s="7" t="inlineStr">
        <is>
          <t>Referenzwert (xm)</t>
        </is>
      </c>
      <c r="B7" s="11" t="n"/>
      <c r="D7" s="7" t="inlineStr">
        <is>
          <t>Toleranz (OSG - USG)</t>
        </is>
      </c>
      <c r="E7" s="12">
        <f>IF(AND((COUNT($B$8)=1),(COUNT($B$9)=1)),$B$9-$B$8,"")</f>
        <v/>
      </c>
    </row>
    <row r="8">
      <c r="A8" s="7" t="inlineStr">
        <is>
          <t>Untere Spezifikationsgrenze (USG)</t>
        </is>
      </c>
      <c r="B8" s="11" t="n"/>
      <c r="D8" s="7" t="inlineStr">
        <is>
          <t>Bias (Mittelwert - xm)</t>
        </is>
      </c>
      <c r="E8" s="10">
        <f>IF(AND($E$4&gt;=2,(COUNT($B$7)=1)),$E$5-$B$7,"")</f>
        <v/>
      </c>
    </row>
    <row r="9">
      <c r="A9" s="7" t="inlineStr">
        <is>
          <t>Obere Spezifikationsgrenze (OSG)</t>
        </is>
      </c>
      <c r="B9" s="11" t="n"/>
      <c r="D9" s="7" t="inlineStr">
        <is>
          <t>Streuung der Studie (L x s)</t>
        </is>
      </c>
      <c r="E9" s="10">
        <f>IF(AND((COUNT($E$6)=1),(COUNT($B$12)=1)),$B$12*$E$6,"")</f>
        <v/>
      </c>
    </row>
    <row r="10">
      <c r="A10" s="7" t="inlineStr">
        <is>
          <t>Auflösung des Messmittels</t>
        </is>
      </c>
      <c r="B10" s="11" t="n"/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der Toleranz (üblich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Streufaktor (üblich 6)</t>
        </is>
      </c>
      <c r="B12" s="8" t="n">
        <v>6</v>
      </c>
      <c r="D12" s="7" t="inlineStr">
        <is>
          <t>%Var, Wiederholpräzision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Prüfer</t>
        </is>
      </c>
      <c r="B13" s="8" t="n"/>
      <c r="D13" s="7" t="inlineStr">
        <is>
          <t>%Var, Wiederholpräzision und Bias</t>
        </is>
      </c>
      <c r="E13" s="14">
        <f>IF((COUNT($E$11)=1),IF($E$11&gt;0,$B$11/$E$11,""),"")</f>
        <v/>
      </c>
    </row>
    <row r="14">
      <c r="A14" s="7" t="inlineStr">
        <is>
          <t>Datum</t>
        </is>
      </c>
      <c r="B14" s="8" t="n"/>
      <c r="D14" s="7" t="inlineStr">
        <is>
          <t>t-Wert für den Bias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p-Wert für den Bias</t>
        </is>
      </c>
      <c r="E15" s="12">
        <f>IF((COUNT($E$14)=1),TDIST(ABS($E$14),$E$4-1,2),"")</f>
        <v/>
      </c>
    </row>
    <row r="16">
      <c r="D16" s="7" t="inlineStr">
        <is>
          <t>Auflösung, % der Toleranz</t>
        </is>
      </c>
      <c r="E16" s="14">
        <f>IF(AND((COUNT($B$10)=1),(COUNT($E$7)=1)),IF($E$7&gt;0,100*$B$10/$E$7,""),"")</f>
        <v/>
      </c>
    </row>
    <row r="17">
      <c r="D17" s="7" t="inlineStr">
        <is>
          <t>Ergebnis</t>
        </is>
      </c>
      <c r="E17" s="16">
        <f>IF(AND((COUNT($E$10)=1),(COUNT($E$11)=1)),IF(AND($E$10&gt;=1.33,$E$11&gt;=1.33),"Fähig: Cg und Cgk sind beide mindestens 1,33","Nicht fähig: Cg oder Cgk liegt unter 1,33"),"Geben Sie xm, beide Grenzen und mindestens 25 Messwerte ein")</f>
        <v/>
      </c>
    </row>
    <row r="18">
      <c r="D18" s="7" t="inlineStr">
        <is>
          <t>Bias-Test</t>
        </is>
      </c>
      <c r="E18" s="17">
        <f>IF((COUNT($E$15)=1),IF($E$15&lt;0.05,"Der Bias ist signifikant (p unter 0,05)","Der Bias ist nicht signifikant (p 0,05 oder mehr)"),"")</f>
        <v/>
      </c>
    </row>
    <row r="19">
      <c r="D19" s="7" t="inlineStr">
        <is>
          <t>Prüfung der Auflösung</t>
        </is>
      </c>
      <c r="E19" s="17">
        <f>IF((COUNT($E$16)=1),IF($E$16&lt;=5,"Die Auflösung liegt innerhalb von 5 % der Toleranz","Die Auflösung liegt über 5 % der Toleranz. Verwenden Sie ein feineres Messmittel."),"")</f>
        <v/>
      </c>
    </row>
    <row r="20" ht="60" customHeight="1">
      <c r="D20" s="2" t="inlineStr">
        <is>
          <t>Cg = (K/100 x T) / (L x s). Cgk = ((K/200) x T - |Bias|) / (L x s / 2). %Var = 100 x L x s / T, mit Bias K / Cgk. Mit K = 20 und L = 6 ergeben sich die üblichen Formeln Cg = 0,2T / 6s und Cgk = (0,1T - |Bias|) / 3s. Der t-Test für den Bias hat n - 1 Freiheitsgrade.</t>
        </is>
      </c>
    </row>
    <row r="21"/>
    <row r="23">
      <c r="A23" s="18" t="inlineStr">
        <is>
          <t>#</t>
        </is>
      </c>
      <c r="B23" s="18" t="inlineStr">
        <is>
          <t>Messwert</t>
        </is>
      </c>
      <c r="C23" s="18" t="inlineStr">
        <is>
          <t>xm</t>
        </is>
      </c>
      <c r="D23" s="18" t="inlineStr">
        <is>
          <t>xm + K/2 % der Toleranz</t>
        </is>
      </c>
      <c r="E23" s="18" t="inlineStr">
        <is>
          <t>xm - K/2 % der Toleranz</t>
        </is>
      </c>
    </row>
    <row r="24">
      <c r="A24" s="19" t="n">
        <v>1</v>
      </c>
      <c r="B24" s="11" t="n"/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/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/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/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/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/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/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/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/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/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/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/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/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/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/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/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/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/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/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/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/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/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/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/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/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/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/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/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/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/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/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/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/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/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/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/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/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/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/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/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/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/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/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/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/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/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/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/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/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/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Kostenlose Vorlage von Axiospec, Software für das Kalibriermanagement.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Messmittelfähigkeit Verfahren 1 (Cg und Cgk)</t>
        </is>
      </c>
    </row>
    <row r="2">
      <c r="A2" t="inlineStr">
        <is>
          <t>Ein Prüfer misst ein Referenzteil 50-mal. Füllen Sie die gelben Zellen aus.</t>
        </is>
      </c>
    </row>
    <row r="3">
      <c r="D3" s="6" t="inlineStr">
        <is>
          <t>Ergebnisse</t>
        </is>
      </c>
    </row>
    <row r="4">
      <c r="A4" s="7" t="inlineStr">
        <is>
          <t>Merkmal</t>
        </is>
      </c>
      <c r="B4" s="8" t="inlineStr">
        <is>
          <t>Bohrungsdurchmesser, mm</t>
        </is>
      </c>
      <c r="D4" s="7" t="inlineStr">
        <is>
          <t>Eingegebene Messwerte (n)</t>
        </is>
      </c>
      <c r="E4" s="9">
        <f>COUNT($B$24:$B$73)</f>
        <v/>
      </c>
    </row>
    <row r="5">
      <c r="A5" s="7" t="inlineStr">
        <is>
          <t>Messmittel-ID</t>
        </is>
      </c>
      <c r="B5" s="8" t="inlineStr">
        <is>
          <t>BG-0142 digitales Innenmessgerät</t>
        </is>
      </c>
      <c r="D5" s="7" t="inlineStr">
        <is>
          <t>Mittelwert</t>
        </is>
      </c>
      <c r="E5" s="10">
        <f>IF($E$4&gt;=2,AVERAGE($B$24:$B$73),"")</f>
        <v/>
      </c>
    </row>
    <row r="6">
      <c r="A6" s="7" t="inlineStr">
        <is>
          <t>Referenzteil</t>
        </is>
      </c>
      <c r="B6" s="8" t="inlineStr">
        <is>
          <t>Einstellring, 25,000 mm</t>
        </is>
      </c>
      <c r="D6" s="7" t="inlineStr">
        <is>
          <t>Standardabweichung (s)</t>
        </is>
      </c>
      <c r="E6" s="10">
        <f>IF($E$4&gt;=2,STDEV($B$24:$B$73),"")</f>
        <v/>
      </c>
    </row>
    <row r="7">
      <c r="A7" s="7" t="inlineStr">
        <is>
          <t>Referenzwert (xm)</t>
        </is>
      </c>
      <c r="B7" s="11" t="n">
        <v>25</v>
      </c>
      <c r="D7" s="7" t="inlineStr">
        <is>
          <t>Toleranz (OSG - USG)</t>
        </is>
      </c>
      <c r="E7" s="12">
        <f>IF(AND((COUNT($B$8)=1),(COUNT($B$9)=1)),$B$9-$B$8,"")</f>
        <v/>
      </c>
    </row>
    <row r="8">
      <c r="A8" s="7" t="inlineStr">
        <is>
          <t>Untere Spezifikationsgrenze (USG)</t>
        </is>
      </c>
      <c r="B8" s="11" t="n">
        <v>24.98</v>
      </c>
      <c r="D8" s="7" t="inlineStr">
        <is>
          <t>Bias (Mittelwert - xm)</t>
        </is>
      </c>
      <c r="E8" s="10">
        <f>IF(AND($E$4&gt;=2,(COUNT($B$7)=1)),$E$5-$B$7,"")</f>
        <v/>
      </c>
    </row>
    <row r="9">
      <c r="A9" s="7" t="inlineStr">
        <is>
          <t>Obere Spezifikationsgrenze (OSG)</t>
        </is>
      </c>
      <c r="B9" s="11" t="n">
        <v>25.02</v>
      </c>
      <c r="D9" s="7" t="inlineStr">
        <is>
          <t>Streuung der Studie (L x s)</t>
        </is>
      </c>
      <c r="E9" s="10">
        <f>IF(AND((COUNT($E$6)=1),(COUNT($B$12)=1)),$B$12*$E$6,"")</f>
        <v/>
      </c>
    </row>
    <row r="10">
      <c r="A10" s="7" t="inlineStr">
        <is>
          <t>Auflösung des Messmittels</t>
        </is>
      </c>
      <c r="B10" s="11" t="n">
        <v>0.0005</v>
      </c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der Toleranz (üblich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Streufaktor (üblich 6)</t>
        </is>
      </c>
      <c r="B12" s="8" t="n">
        <v>6</v>
      </c>
      <c r="D12" s="7" t="inlineStr">
        <is>
          <t>%Var, Wiederholpräzision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Prüfer</t>
        </is>
      </c>
      <c r="B13" s="8" t="inlineStr">
        <is>
          <t>Prüfer 1</t>
        </is>
      </c>
      <c r="D13" s="7" t="inlineStr">
        <is>
          <t>%Var, Wiederholpräzision und Bias</t>
        </is>
      </c>
      <c r="E13" s="14">
        <f>IF((COUNT($E$11)=1),IF($E$11&gt;0,$B$11/$E$11,""),"")</f>
        <v/>
      </c>
    </row>
    <row r="14">
      <c r="A14" s="7" t="inlineStr">
        <is>
          <t>Datum</t>
        </is>
      </c>
      <c r="B14" s="8" t="inlineStr">
        <is>
          <t>2026-10-18</t>
        </is>
      </c>
      <c r="D14" s="7" t="inlineStr">
        <is>
          <t>t-Wert für den Bias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p-Wert für den Bias</t>
        </is>
      </c>
      <c r="E15" s="12">
        <f>IF((COUNT($E$14)=1),TDIST(ABS($E$14),$E$4-1,2),"")</f>
        <v/>
      </c>
    </row>
    <row r="16">
      <c r="D16" s="7" t="inlineStr">
        <is>
          <t>Auflösung, % der Toleranz</t>
        </is>
      </c>
      <c r="E16" s="14">
        <f>IF(AND((COUNT($B$10)=1),(COUNT($E$7)=1)),IF($E$7&gt;0,100*$B$10/$E$7,""),"")</f>
        <v/>
      </c>
    </row>
    <row r="17">
      <c r="D17" s="7" t="inlineStr">
        <is>
          <t>Ergebnis</t>
        </is>
      </c>
      <c r="E17" s="16">
        <f>IF(AND((COUNT($E$10)=1),(COUNT($E$11)=1)),IF(AND($E$10&gt;=1.33,$E$11&gt;=1.33),"Fähig: Cg und Cgk sind beide mindestens 1,33","Nicht fähig: Cg oder Cgk liegt unter 1,33"),"Geben Sie xm, beide Grenzen und mindestens 25 Messwerte ein")</f>
        <v/>
      </c>
    </row>
    <row r="18">
      <c r="D18" s="7" t="inlineStr">
        <is>
          <t>Bias-Test</t>
        </is>
      </c>
      <c r="E18" s="17">
        <f>IF((COUNT($E$15)=1),IF($E$15&lt;0.05,"Der Bias ist signifikant (p unter 0,05)","Der Bias ist nicht signifikant (p 0,05 oder mehr)"),"")</f>
        <v/>
      </c>
    </row>
    <row r="19">
      <c r="D19" s="7" t="inlineStr">
        <is>
          <t>Prüfung der Auflösung</t>
        </is>
      </c>
      <c r="E19" s="17">
        <f>IF((COUNT($E$16)=1),IF($E$16&lt;=5,"Die Auflösung liegt innerhalb von 5 % der Toleranz","Die Auflösung liegt über 5 % der Toleranz. Verwenden Sie ein feineres Messmittel."),"")</f>
        <v/>
      </c>
    </row>
    <row r="20" ht="60" customHeight="1">
      <c r="D20" s="2" t="inlineStr">
        <is>
          <t>Cg = (K/100 x T) / (L x s). Cgk = ((K/200) x T - |Bias|) / (L x s / 2). %Var = 100 x L x s / T, mit Bias K / Cgk. Mit K = 20 und L = 6 ergeben sich die üblichen Formeln Cg = 0,2T / 6s und Cgk = (0,1T - |Bias|) / 3s. Der t-Test für den Bias hat n - 1 Freiheitsgrade.</t>
        </is>
      </c>
    </row>
    <row r="21"/>
    <row r="23">
      <c r="A23" s="18" t="inlineStr">
        <is>
          <t>#</t>
        </is>
      </c>
      <c r="B23" s="18" t="inlineStr">
        <is>
          <t>Messwert</t>
        </is>
      </c>
      <c r="C23" s="18" t="inlineStr">
        <is>
          <t>xm</t>
        </is>
      </c>
      <c r="D23" s="18" t="inlineStr">
        <is>
          <t>xm + K/2 % der Toleranz</t>
        </is>
      </c>
      <c r="E23" s="18" t="inlineStr">
        <is>
          <t>xm - K/2 % der Toleranz</t>
        </is>
      </c>
    </row>
    <row r="24">
      <c r="A24" s="19" t="n">
        <v>1</v>
      </c>
      <c r="B24" s="11" t="n">
        <v>25.001</v>
      </c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>
        <v>25</v>
      </c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>
        <v>25.001</v>
      </c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>
        <v>24.999</v>
      </c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>
        <v>24.9995</v>
      </c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>
        <v>25.0005</v>
      </c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>
        <v>25.001</v>
      </c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>
        <v>25.001</v>
      </c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>
        <v>25.001</v>
      </c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>
        <v>25.001</v>
      </c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>
        <v>24.999</v>
      </c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>
        <v>25</v>
      </c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>
        <v>25.001</v>
      </c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>
        <v>25.0015</v>
      </c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>
        <v>25.001</v>
      </c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>
        <v>25.0005</v>
      </c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>
        <v>25.001</v>
      </c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>
        <v>24.999</v>
      </c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>
        <v>25.0015</v>
      </c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>
        <v>25.0015</v>
      </c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>
        <v>25.0015</v>
      </c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>
        <v>25</v>
      </c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>
        <v>25.0015</v>
      </c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>
        <v>24.999</v>
      </c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>
        <v>24.999</v>
      </c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>
        <v>25.0005</v>
      </c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>
        <v>25.002</v>
      </c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>
        <v>25.0015</v>
      </c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>
        <v>24.999</v>
      </c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>
        <v>25.0005</v>
      </c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>
        <v>24.9995</v>
      </c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>
        <v>25</v>
      </c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>
        <v>25.001</v>
      </c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>
        <v>24.9995</v>
      </c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>
        <v>25.0015</v>
      </c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>
        <v>25</v>
      </c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>
        <v>25.0015</v>
      </c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>
        <v>25.001</v>
      </c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>
        <v>25</v>
      </c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>
        <v>24.999</v>
      </c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>
        <v>25.001</v>
      </c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>
        <v>25.001</v>
      </c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>
        <v>25.0005</v>
      </c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>
        <v>24.9995</v>
      </c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>
        <v>25.001</v>
      </c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>
        <v>25.003</v>
      </c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>
        <v>24.9995</v>
      </c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>
        <v>25.001</v>
      </c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>
        <v>25.001</v>
      </c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>
        <v>25</v>
      </c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Kostenlose Vorlage von Axiospec, Software für das Kalibriermanagement.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2026-10-19T02:35:25Z</dcterms:created>
  <dcterms:modified xsi:type="dcterms:W3CDTF">2026-10-19T02:35:25Z</dcterms:modified>
</cp:coreProperties>
</file>